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360" yWindow="408" windowWidth="15480" windowHeight="9036"/>
  </bookViews>
  <sheets>
    <sheet name="CR-AVE" sheetId="1" r:id="rId1"/>
  </sheets>
  <calcPr calcId="145621"/>
</workbook>
</file>

<file path=xl/calcChain.xml><?xml version="1.0" encoding="utf-8"?>
<calcChain xmlns="http://schemas.openxmlformats.org/spreadsheetml/2006/main">
  <c r="F6" i="1" l="1"/>
  <c r="I6" i="1" s="1"/>
  <c r="E6" i="1"/>
  <c r="H6" i="1"/>
  <c r="E7" i="1"/>
  <c r="E8" i="1"/>
  <c r="E9" i="1"/>
  <c r="E10" i="1"/>
  <c r="E11" i="1"/>
  <c r="E12" i="1"/>
  <c r="E13" i="1"/>
  <c r="G6" i="1" l="1"/>
  <c r="J6" i="1" s="1"/>
  <c r="H2" i="1"/>
  <c r="E4" i="1"/>
  <c r="E5" i="1"/>
  <c r="F2" i="1"/>
  <c r="E3" i="1" l="1"/>
  <c r="E2" i="1"/>
  <c r="G2" i="1" l="1"/>
  <c r="J2" i="1" s="1"/>
  <c r="I2" i="1"/>
</calcChain>
</file>

<file path=xl/sharedStrings.xml><?xml version="1.0" encoding="utf-8"?>
<sst xmlns="http://schemas.openxmlformats.org/spreadsheetml/2006/main" count="24" uniqueCount="24">
  <si>
    <t>CR</t>
    <phoneticPr fontId="18" type="noConversion"/>
  </si>
  <si>
    <t>AVE</t>
    <phoneticPr fontId="18" type="noConversion"/>
  </si>
  <si>
    <t>측정오차</t>
    <phoneticPr fontId="18" type="noConversion"/>
  </si>
  <si>
    <t>표준화 부하량의 합</t>
    <phoneticPr fontId="18" type="noConversion"/>
  </si>
  <si>
    <t>표준화 부하량의 제곱</t>
    <phoneticPr fontId="18" type="noConversion"/>
  </si>
  <si>
    <t>측정오차의합</t>
    <phoneticPr fontId="18" type="noConversion"/>
  </si>
  <si>
    <t>표준부하량의 제곱합</t>
    <phoneticPr fontId="18" type="noConversion"/>
  </si>
  <si>
    <t>X02</t>
  </si>
  <si>
    <t>X03</t>
  </si>
  <si>
    <t>X04</t>
  </si>
  <si>
    <t>X01</t>
    <phoneticPr fontId="18" type="noConversion"/>
  </si>
  <si>
    <t>제휴지향성</t>
    <phoneticPr fontId="18" type="noConversion"/>
  </si>
  <si>
    <t>제휴동기 및 의도</t>
    <phoneticPr fontId="18" type="noConversion"/>
  </si>
  <si>
    <t>측정변수</t>
    <phoneticPr fontId="18" type="noConversion"/>
  </si>
  <si>
    <t>요인</t>
    <phoneticPr fontId="18" type="noConversion"/>
  </si>
  <si>
    <t>표준화 부하량</t>
    <phoneticPr fontId="18" type="noConversion"/>
  </si>
  <si>
    <t>Y01</t>
    <phoneticPr fontId="18" type="noConversion"/>
  </si>
  <si>
    <t>Y02</t>
  </si>
  <si>
    <t>Y03</t>
  </si>
  <si>
    <t>Y04</t>
  </si>
  <si>
    <t>Y05</t>
  </si>
  <si>
    <t>Y06</t>
  </si>
  <si>
    <t>Y07</t>
  </si>
  <si>
    <t>Y08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</si>
</sst>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0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33" borderId="0" xfId="0" applyFill="1" applyBorder="1">
      <alignment vertical="center"/>
    </xf>
    <xf numFmtId="176" fontId="0" fillId="33" borderId="0" xfId="0" applyNumberFormat="1" applyFill="1" applyBorder="1" applyAlignment="1">
      <alignment horizontal="center" vertical="center"/>
    </xf>
    <xf numFmtId="0" fontId="0" fillId="34" borderId="0" xfId="0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7" fontId="0" fillId="34" borderId="0" xfId="0" applyNumberFormat="1" applyFill="1" applyAlignment="1">
      <alignment horizontal="center" vertical="center"/>
    </xf>
    <xf numFmtId="176" fontId="0" fillId="34" borderId="0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"/>
  <sheetViews>
    <sheetView tabSelected="1" zoomScaleNormal="100" workbookViewId="0"/>
  </sheetViews>
  <sheetFormatPr defaultColWidth="9" defaultRowHeight="17.399999999999999" x14ac:dyDescent="0.4"/>
  <cols>
    <col min="1" max="1" width="15.69921875" style="1" bestFit="1" customWidth="1"/>
    <col min="2" max="10" width="12.69921875" style="1" customWidth="1"/>
    <col min="11" max="11" width="10.59765625" style="1" customWidth="1"/>
    <col min="12" max="16384" width="9" style="1"/>
  </cols>
  <sheetData>
    <row r="1" spans="1:10" s="5" customFormat="1" ht="34.799999999999997" x14ac:dyDescent="0.4">
      <c r="A1" s="11" t="s">
        <v>14</v>
      </c>
      <c r="B1" s="11" t="s">
        <v>13</v>
      </c>
      <c r="C1" s="12" t="s">
        <v>15</v>
      </c>
      <c r="D1" s="12" t="s">
        <v>2</v>
      </c>
      <c r="E1" s="12" t="s">
        <v>4</v>
      </c>
      <c r="F1" s="13" t="s">
        <v>3</v>
      </c>
      <c r="G1" s="13" t="s">
        <v>6</v>
      </c>
      <c r="H1" s="13" t="s">
        <v>5</v>
      </c>
      <c r="I1" s="14" t="s">
        <v>0</v>
      </c>
      <c r="J1" s="14" t="s">
        <v>1</v>
      </c>
    </row>
    <row r="2" spans="1:10" x14ac:dyDescent="0.4">
      <c r="A2" s="2" t="s">
        <v>12</v>
      </c>
      <c r="B2" s="6" t="s">
        <v>10</v>
      </c>
      <c r="C2" s="3">
        <v>0.88600000000000001</v>
      </c>
      <c r="D2" s="3">
        <v>0.215</v>
      </c>
      <c r="E2" s="3">
        <f t="shared" ref="E2:E13" si="0">C2^2</f>
        <v>0.78499600000000003</v>
      </c>
      <c r="F2" s="3">
        <f>SUM(C2:C5)</f>
        <v>3.1209999999999996</v>
      </c>
      <c r="G2" s="3">
        <f>SUM(E2:E5)</f>
        <v>2.4751349999999999</v>
      </c>
      <c r="H2" s="3">
        <f>SUM(D2:D5)</f>
        <v>1.7970000000000002</v>
      </c>
      <c r="I2" s="3">
        <f>F2^2/(F2^2+H2)</f>
        <v>0.84424892402181684</v>
      </c>
      <c r="J2" s="3">
        <f>G2/(G2+H2)</f>
        <v>0.57936722505257898</v>
      </c>
    </row>
    <row r="3" spans="1:10" x14ac:dyDescent="0.4">
      <c r="A3" s="2"/>
      <c r="B3" s="6" t="s">
        <v>7</v>
      </c>
      <c r="C3" s="3">
        <v>0.83299999999999996</v>
      </c>
      <c r="D3" s="3">
        <v>0.30599999999999999</v>
      </c>
      <c r="E3" s="3">
        <f t="shared" si="0"/>
        <v>0.69388899999999998</v>
      </c>
      <c r="F3" s="6"/>
      <c r="G3" s="6"/>
      <c r="H3" s="6"/>
      <c r="I3" s="3"/>
      <c r="J3" s="3"/>
    </row>
    <row r="4" spans="1:10" x14ac:dyDescent="0.4">
      <c r="A4" s="2"/>
      <c r="B4" s="6" t="s">
        <v>8</v>
      </c>
      <c r="C4" s="3">
        <v>0.78300000000000003</v>
      </c>
      <c r="D4" s="3">
        <v>0.66</v>
      </c>
      <c r="E4" s="3">
        <f t="shared" si="0"/>
        <v>0.613089</v>
      </c>
      <c r="F4" s="6"/>
      <c r="G4" s="6"/>
      <c r="H4" s="6"/>
      <c r="I4" s="6"/>
      <c r="J4" s="6"/>
    </row>
    <row r="5" spans="1:10" x14ac:dyDescent="0.4">
      <c r="A5" s="2"/>
      <c r="B5" s="6" t="s">
        <v>9</v>
      </c>
      <c r="C5" s="3">
        <v>0.61899999999999999</v>
      </c>
      <c r="D5" s="3">
        <v>0.61599999999999999</v>
      </c>
      <c r="E5" s="3">
        <f t="shared" si="0"/>
        <v>0.38316099999999997</v>
      </c>
      <c r="F5" s="6"/>
      <c r="G5" s="6"/>
      <c r="H5" s="6"/>
      <c r="I5" s="6"/>
      <c r="J5" s="6"/>
    </row>
    <row r="6" spans="1:10" x14ac:dyDescent="0.4">
      <c r="A6" s="4" t="s">
        <v>11</v>
      </c>
      <c r="B6" s="7" t="s">
        <v>16</v>
      </c>
      <c r="C6" s="8">
        <v>0.504</v>
      </c>
      <c r="D6" s="9">
        <v>0.83699999999999997</v>
      </c>
      <c r="E6" s="9">
        <f t="shared" si="0"/>
        <v>0.25401600000000002</v>
      </c>
      <c r="F6" s="9">
        <f>SUM(C6:C13)</f>
        <v>5.6679999999999993</v>
      </c>
      <c r="G6" s="9">
        <f>SUM(E6:E13)</f>
        <v>4.1331280000000001</v>
      </c>
      <c r="H6" s="9">
        <f>SUM(D6:D13)</f>
        <v>3.9570000000000007</v>
      </c>
      <c r="I6" s="9">
        <f>F6^2/(F6^2+H6)</f>
        <v>0.89033685016616027</v>
      </c>
      <c r="J6" s="9">
        <f>G6/(G6+H6)</f>
        <v>0.5108853654725859</v>
      </c>
    </row>
    <row r="7" spans="1:10" x14ac:dyDescent="0.4">
      <c r="A7" s="4"/>
      <c r="B7" s="7" t="s">
        <v>17</v>
      </c>
      <c r="C7" s="8">
        <v>0.53700000000000003</v>
      </c>
      <c r="D7" s="9">
        <v>0.71199999999999997</v>
      </c>
      <c r="E7" s="9">
        <f t="shared" si="0"/>
        <v>0.28836900000000004</v>
      </c>
      <c r="F7" s="7"/>
      <c r="G7" s="7"/>
      <c r="H7" s="7"/>
      <c r="I7" s="7"/>
      <c r="J7" s="7"/>
    </row>
    <row r="8" spans="1:10" x14ac:dyDescent="0.4">
      <c r="A8" s="4"/>
      <c r="B8" s="7" t="s">
        <v>18</v>
      </c>
      <c r="C8" s="8">
        <v>0.69899999999999995</v>
      </c>
      <c r="D8" s="9">
        <v>0.51100000000000001</v>
      </c>
      <c r="E8" s="9">
        <f t="shared" si="0"/>
        <v>0.48860099999999995</v>
      </c>
      <c r="F8" s="7"/>
      <c r="G8" s="7"/>
      <c r="H8" s="7"/>
      <c r="I8" s="7"/>
      <c r="J8" s="7"/>
    </row>
    <row r="9" spans="1:10" x14ac:dyDescent="0.4">
      <c r="A9" s="4"/>
      <c r="B9" s="7" t="s">
        <v>19</v>
      </c>
      <c r="C9" s="8">
        <v>0.79400000000000004</v>
      </c>
      <c r="D9" s="9">
        <v>0.36899999999999999</v>
      </c>
      <c r="E9" s="9">
        <f t="shared" si="0"/>
        <v>0.63043600000000011</v>
      </c>
      <c r="F9" s="7"/>
      <c r="G9" s="7"/>
      <c r="H9" s="7"/>
      <c r="I9" s="7"/>
      <c r="J9" s="7"/>
    </row>
    <row r="10" spans="1:10" x14ac:dyDescent="0.4">
      <c r="A10" s="4"/>
      <c r="B10" s="7" t="s">
        <v>20</v>
      </c>
      <c r="C10" s="8">
        <v>0.88500000000000001</v>
      </c>
      <c r="D10" s="9">
        <v>0.216</v>
      </c>
      <c r="E10" s="9">
        <f t="shared" si="0"/>
        <v>0.78322500000000006</v>
      </c>
      <c r="F10" s="10"/>
      <c r="G10" s="10"/>
      <c r="H10" s="10"/>
      <c r="I10" s="10"/>
      <c r="J10" s="10"/>
    </row>
    <row r="11" spans="1:10" x14ac:dyDescent="0.4">
      <c r="A11" s="4"/>
      <c r="B11" s="7" t="s">
        <v>21</v>
      </c>
      <c r="C11" s="8">
        <v>0.73399999999999999</v>
      </c>
      <c r="D11" s="9">
        <v>0.46200000000000002</v>
      </c>
      <c r="E11" s="9">
        <f t="shared" si="0"/>
        <v>0.53875600000000001</v>
      </c>
      <c r="F11" s="10"/>
      <c r="G11" s="10"/>
      <c r="H11" s="10"/>
      <c r="I11" s="10"/>
      <c r="J11" s="10"/>
    </row>
    <row r="12" spans="1:10" x14ac:dyDescent="0.4">
      <c r="A12" s="4"/>
      <c r="B12" s="7" t="s">
        <v>22</v>
      </c>
      <c r="C12" s="8">
        <v>0.79</v>
      </c>
      <c r="D12" s="9">
        <v>0.376</v>
      </c>
      <c r="E12" s="9">
        <f t="shared" si="0"/>
        <v>0.6241000000000001</v>
      </c>
      <c r="F12" s="10"/>
      <c r="G12" s="10"/>
      <c r="H12" s="10"/>
      <c r="I12" s="10"/>
      <c r="J12" s="10"/>
    </row>
    <row r="13" spans="1:10" x14ac:dyDescent="0.4">
      <c r="A13" s="4"/>
      <c r="B13" s="7" t="s">
        <v>23</v>
      </c>
      <c r="C13" s="8">
        <v>0.72499999999999998</v>
      </c>
      <c r="D13" s="9">
        <v>0.47399999999999998</v>
      </c>
      <c r="E13" s="9">
        <f t="shared" si="0"/>
        <v>0.52562500000000001</v>
      </c>
      <c r="F13" s="10"/>
      <c r="G13" s="10"/>
      <c r="H13" s="10"/>
      <c r="I13" s="10"/>
      <c r="J13" s="10"/>
    </row>
  </sheetData>
  <phoneticPr fontId="18" type="noConversion"/>
  <pageMargins left="0.7" right="0.7" top="0.75" bottom="0.75" header="0.3" footer="0.3"/>
  <ignoredErrors>
    <ignoredError sqref="F6 F2 H2 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CR-AVE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DWShin</cp:lastModifiedBy>
  <dcterms:created xsi:type="dcterms:W3CDTF">2013-08-14T15:56:58Z</dcterms:created>
  <dcterms:modified xsi:type="dcterms:W3CDTF">2016-05-15T14:29:34Z</dcterms:modified>
</cp:coreProperties>
</file>